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autoCompressPictures="0"/>
  <mc:AlternateContent xmlns:mc="http://schemas.openxmlformats.org/markup-compatibility/2006">
    <mc:Choice Requires="x15">
      <x15ac:absPath xmlns:x15ac="http://schemas.microsoft.com/office/spreadsheetml/2010/11/ac" url="/Users/mateo/Desktop/"/>
    </mc:Choice>
  </mc:AlternateContent>
  <bookViews>
    <workbookView xWindow="14820" yWindow="460" windowWidth="19380" windowHeight="20840" activeTab="2"/>
  </bookViews>
  <sheets>
    <sheet name="Productivas" sheetId="1" r:id="rId1"/>
    <sheet name="No Productivas" sheetId="2" r:id="rId2"/>
    <sheet name="Cooperacion" sheetId="3" r:id="rId3"/>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C50" i="1" l="1"/>
  <c r="D1" i="3"/>
  <c r="D16" i="3"/>
  <c r="A17" i="3"/>
  <c r="C46" i="1"/>
  <c r="C42" i="1"/>
  <c r="C30" i="1"/>
  <c r="C26" i="1"/>
  <c r="C22" i="1"/>
  <c r="C12" i="1"/>
  <c r="D1" i="2"/>
  <c r="D14" i="2"/>
  <c r="A15" i="2"/>
  <c r="C1" i="2"/>
  <c r="C14" i="2"/>
  <c r="D61" i="1"/>
  <c r="D74" i="1"/>
  <c r="C61" i="1"/>
  <c r="C74" i="1"/>
  <c r="C2" i="1"/>
  <c r="C37" i="1"/>
  <c r="C18" i="1"/>
  <c r="D2" i="1"/>
  <c r="C57" i="1"/>
  <c r="D57" i="1"/>
  <c r="A58" i="1"/>
</calcChain>
</file>

<file path=xl/sharedStrings.xml><?xml version="1.0" encoding="utf-8"?>
<sst xmlns="http://schemas.openxmlformats.org/spreadsheetml/2006/main" count="113" uniqueCount="105">
  <si>
    <t>O.E.1.-Competitividad del tejido productivo</t>
  </si>
  <si>
    <t>O.E.2.- Dinamización del mercado laboral</t>
  </si>
  <si>
    <t>O.E.3.- Calidad de Vida</t>
  </si>
  <si>
    <t>O.E.4.- Recursos endógenos</t>
  </si>
  <si>
    <t>O.E.5.- Territorio Slow</t>
  </si>
  <si>
    <t>O.E.6.- Sectores estratégicos</t>
  </si>
  <si>
    <t>O.T.1.- Marca de Calidad territorial Valles Pasiegos</t>
  </si>
  <si>
    <t>De 0 a 500 habitantes</t>
  </si>
  <si>
    <t>de 501 a 1500habitantes</t>
  </si>
  <si>
    <t>de 1.501 a 2.500habitantes</t>
  </si>
  <si>
    <t>de 2.501 a 4.500habitantes</t>
  </si>
  <si>
    <t>a partir de 4.501 habitantes</t>
  </si>
  <si>
    <t xml:space="preserve"> 1.  Adecuación de la acción a los objetivos y naturaleza del programa 
(Valor hasta 8 puntos Acumulables)</t>
  </si>
  <si>
    <t>3.- Características singulares del proyecto
(Valor hasta 10 puntos acumulables)</t>
  </si>
  <si>
    <t>4.- NTICS
(Valor 0-10)</t>
  </si>
  <si>
    <t xml:space="preserve">5. Situación geográfica del proyecto
Valor (0-10)
</t>
  </si>
  <si>
    <t> -  Solo producción, comercialización o transformación</t>
  </si>
  <si>
    <t xml:space="preserve"> -  Producción y comercialización</t>
  </si>
  <si>
    <t xml:space="preserve"> - Producción y transformación</t>
  </si>
  <si>
    <t xml:space="preserve"> - Transformación y comercialización</t>
  </si>
  <si>
    <t xml:space="preserve"> - Producción,  transformación y comercialización </t>
  </si>
  <si>
    <t>6.- Proceso productivo 
(Valor de 0-10)</t>
  </si>
  <si>
    <t xml:space="preserve"> - Ninguno</t>
  </si>
  <si>
    <t xml:space="preserve">9. Creación y/o mantenimiento de empleo
Valor (0-10)
</t>
  </si>
  <si>
    <t xml:space="preserve">• Mantenimiento empleo </t>
  </si>
  <si>
    <t>• Creación 1 a 3 empleos</t>
  </si>
  <si>
    <t>CRITERIOS DE DESEMPATE</t>
  </si>
  <si>
    <t>Solicitud realizada por una persona en riesgo de exclusión social</t>
  </si>
  <si>
    <t>Resto de solicitudes</t>
  </si>
  <si>
    <t>Alineación con la Formación o Experiencia demostrable en la actividad económica que se va a desarrollar</t>
  </si>
  <si>
    <t>Solicitud realizada por una persona mayor de  45 años</t>
  </si>
  <si>
    <t>7.- Objetivos Trasversales
(Valor de 0-12)</t>
  </si>
  <si>
    <t>CRITERIOS DE SELECCIÓN INVERSIONES NO PRODUCTIVAS</t>
  </si>
  <si>
    <t xml:space="preserve"> Inversiones en la creación, mejora o ampliación de servicios básicos locales para la población, incluidas las actividades recreativas y culturales</t>
  </si>
  <si>
    <t>Inversiones para uso público en infraestructuras recreativas, información turística e infraestructuras turísticas a pequeña escala</t>
  </si>
  <si>
    <t xml:space="preserve">Inversiones que tengan por objeto el traslado de actividades y transformación de edificios u otras instalaciones </t>
  </si>
  <si>
    <t>Inversión que suponga un foco de atracción o desarrollo en el municipio para otras  inversiones</t>
  </si>
  <si>
    <t>Afectación a varios municipios</t>
  </si>
  <si>
    <t>CRITERIOS DE SELECCIÓN PROYECTOS DE COOPERACIÓN</t>
  </si>
  <si>
    <t>Proyecto de ámbito multisectorial</t>
  </si>
  <si>
    <t>PUNTUACION TOTAL</t>
  </si>
  <si>
    <t>PUNTUACION TOTAL DESEMPATE</t>
  </si>
  <si>
    <t>MAX.</t>
  </si>
  <si>
    <t>OBTENIDA</t>
  </si>
  <si>
    <t>8. Modalidad de proyectos
Valor 0-10</t>
  </si>
  <si>
    <t>2.- Contribución a corregir desequilibrios territoriales (habitantes/municipio)
Valor (0-10)</t>
  </si>
  <si>
    <t>• Creación + 3 de empleos</t>
  </si>
  <si>
    <t xml:space="preserve"> - Prestación de servicios según IAE/CNAE</t>
  </si>
  <si>
    <t>Solicitud realizada por una persona desempleada joven (hasta 40 años)</t>
  </si>
  <si>
    <t>Dinamización de la actividad cultural y juvenil según la EDLP</t>
  </si>
  <si>
    <t>Formación según EDLP</t>
  </si>
  <si>
    <t>Solicitud realizada por una mujer o por una sociedad con mayoría de participaciones de mujeres con cargas familiares y una renta familiar ≤ 6000,00 €/ anuales</t>
  </si>
  <si>
    <t>Solicitud realizada por persona o colectivo de discapacitados , con cargas familiares y una renta familiar ≤ 6000,00 €/ anuales</t>
  </si>
  <si>
    <t>1.-</t>
  </si>
  <si>
    <t>Adecuación a los objetivos de la EDLP.</t>
  </si>
  <si>
    <t xml:space="preserve">Coincidencia con dos objetivos                                               10                </t>
  </si>
  <si>
    <t xml:space="preserve">Coincidencia con + de dos objetivos  (+ 5 )       </t>
  </si>
  <si>
    <t>2.-</t>
  </si>
  <si>
    <t xml:space="preserve">3.- </t>
  </si>
  <si>
    <t>Cooperación  publico y privada</t>
  </si>
  <si>
    <t xml:space="preserve">4.- </t>
  </si>
  <si>
    <t>Número de socios</t>
  </si>
  <si>
    <t xml:space="preserve"> más de dos socios ( 5 puntos por socios hasta el límite de 15)</t>
  </si>
  <si>
    <t xml:space="preserve">5.- </t>
  </si>
  <si>
    <t>Creación/ adhesión/pertenencia a estructuras estables de cooperación</t>
  </si>
  <si>
    <t xml:space="preserve">6.- </t>
  </si>
  <si>
    <t>El proyecto incluye acciones de divulgación con agentes sociales y/o económicas</t>
  </si>
  <si>
    <t xml:space="preserve">7.- </t>
  </si>
  <si>
    <t>El proyecto incluye acciones de formación</t>
  </si>
  <si>
    <t xml:space="preserve">8.- </t>
  </si>
  <si>
    <t>El proyecto incluye acciones de investigación y/o  implantación de acciones piloto</t>
  </si>
  <si>
    <t xml:space="preserve">9.- </t>
  </si>
  <si>
    <t>Experiencia de al menos un socio en proyectos del mismo ámbito</t>
  </si>
  <si>
    <t>Punto de corte 30 puntos. En caso de empate se priorizará en función de la coincidencia con el número de objetivos de la EDLP en primer lugar y en caso de seguir el empate se valolará el número de socios.</t>
  </si>
  <si>
    <t>Punto de corte en los 45 puntos. En caso de empate se utilizará como criterio de desempate  en primer lugar que el solicitante sea el GAL, en segundo lugar las mancomunidades u otro tipo de agrupaciones y tercero el tipo de territorio (estrato I, estrato II, estrato III)</t>
  </si>
  <si>
    <t xml:space="preserve">·         Rehabilitación de edificios catalogados como Bien de Interés Cultural, Bien de Interes Local u otras catalogaciones análogas
</t>
  </si>
  <si>
    <r>
      <t>·</t>
    </r>
    <r>
      <rPr>
        <b/>
        <sz val="10"/>
        <color theme="1"/>
        <rFont val="Times New Roman"/>
        <family val="1"/>
      </rPr>
      <t xml:space="preserve">         </t>
    </r>
    <r>
      <rPr>
        <b/>
        <sz val="10"/>
        <color theme="1"/>
        <rFont val="Calibri"/>
        <family val="2"/>
        <scheme val="minor"/>
      </rPr>
      <t>Coincidencia objetivos de la EDLP</t>
    </r>
  </si>
  <si>
    <r>
      <t>·</t>
    </r>
    <r>
      <rPr>
        <b/>
        <sz val="10"/>
        <color theme="1"/>
        <rFont val="Times New Roman"/>
        <family val="1"/>
      </rPr>
      <t xml:space="preserve">         </t>
    </r>
    <r>
      <rPr>
        <b/>
        <sz val="10"/>
        <color theme="1"/>
        <rFont val="Calibri"/>
        <family val="2"/>
        <scheme val="minor"/>
      </rPr>
      <t>Coincidencia objetivo trasversal</t>
    </r>
  </si>
  <si>
    <r>
      <rPr>
        <b/>
        <sz val="10"/>
        <color theme="1"/>
        <rFont val="Calibri"/>
        <family val="2"/>
      </rPr>
      <t>·         Carácter pionero de la iniciativa a escala local</t>
    </r>
    <r>
      <rPr>
        <sz val="10"/>
        <color theme="1"/>
        <rFont val="Calibri"/>
        <family val="2"/>
      </rPr>
      <t xml:space="preserve"> 
Se considera como tal, aquella iniciativa de este tipo que sea la primera en ponerse en funcionamiento en la entidad de población en nla que está ubicada, atendiendo a la taxonomía establecida al respecto por el Nomenclator de entidades de Población de Cantabria</t>
    </r>
  </si>
  <si>
    <r>
      <rPr>
        <b/>
        <sz val="10"/>
        <color theme="1"/>
        <rFont val="Calibri"/>
        <family val="2"/>
      </rPr>
      <t>·         Implementación de Eficiencia energética y sostenibilidad ambiental</t>
    </r>
    <r>
      <rPr>
        <sz val="10"/>
        <color theme="1"/>
        <rFont val="Calibri"/>
        <family val="2"/>
      </rPr>
      <t xml:space="preserve">
Se consideran como tal las intervenciones que están en alguno de estos supuesto:
            A.- Implentación de sistemas de ahorro energético cuantificables
            B.- Incremento de la calificación energética del edificio un nivel
            C.- Reducción de emisiones contaminantes
            D.- Utilización de fuentes de energías renovables
</t>
    </r>
    <r>
      <rPr>
        <b/>
        <sz val="10"/>
        <color theme="1"/>
        <rFont val="Calibri"/>
        <family val="2"/>
      </rPr>
      <t>Principio de proporcionalidad aplicable:</t>
    </r>
    <r>
      <rPr>
        <sz val="10"/>
        <color theme="1"/>
        <rFont val="Calibri"/>
        <family val="2"/>
      </rPr>
      <t xml:space="preserve"> Una vez atribuida la puntuación al criterio de selección se le aplicará la proporcionalidad de acuerdo con el porcentaje sobre el coste total del proyecto  siguiendo el cuadro siguiente:
% de los costes elegibles destinados a cumplir                  Coeficiente de proporcionalidad
 el criterio de selección.            
                                   0                                                                                           0
                            &lt; ó =  5                                                                                        1
                                5-25                                                                                         2
                                &gt; 25                                                                                         3
            * Excepcionalmente si la finalidad del proyecto es medioambientalmente sostenible, no se aplicarán los principios de proporcionalidad de las inversiones, otorgandole directamente los 3 puntos.                  </t>
    </r>
  </si>
  <si>
    <r>
      <rPr>
        <b/>
        <sz val="10"/>
        <color theme="1"/>
        <rFont val="Symbol"/>
        <family val="1"/>
        <charset val="2"/>
      </rPr>
      <t>·</t>
    </r>
    <r>
      <rPr>
        <b/>
        <sz val="10"/>
        <color theme="1"/>
        <rFont val="Times New Roman"/>
        <family val="1"/>
      </rPr>
      <t xml:space="preserve">         </t>
    </r>
    <r>
      <rPr>
        <b/>
        <sz val="10"/>
        <color theme="1"/>
        <rFont val="Calibri"/>
        <family val="2"/>
        <scheme val="minor"/>
      </rPr>
      <t xml:space="preserve">Identidad digital </t>
    </r>
    <r>
      <rPr>
        <sz val="10"/>
        <color theme="1"/>
        <rFont val="Calibri"/>
        <family val="2"/>
        <scheme val="minor"/>
      </rPr>
      <t xml:space="preserve">
Inversión inicial en una página web o herramiento similar, y la implementación en las principales redes sociales.</t>
    </r>
  </si>
  <si>
    <r>
      <rPr>
        <b/>
        <sz val="10"/>
        <color theme="1"/>
        <rFont val="Symbol"/>
        <family val="1"/>
        <charset val="2"/>
      </rPr>
      <t>·</t>
    </r>
    <r>
      <rPr>
        <b/>
        <sz val="10"/>
        <color theme="1"/>
        <rFont val="Times New Roman"/>
        <family val="1"/>
      </rPr>
      <t>        </t>
    </r>
    <r>
      <rPr>
        <b/>
        <sz val="10"/>
        <color theme="1"/>
        <rFont val="Calibri"/>
        <family val="2"/>
        <scheme val="minor"/>
      </rPr>
      <t xml:space="preserve"> Negocio Electrónico</t>
    </r>
    <r>
      <rPr>
        <sz val="10"/>
        <color theme="1"/>
        <rFont val="Times New Roman"/>
        <family val="1"/>
      </rPr>
      <t xml:space="preserve">
</t>
    </r>
    <r>
      <rPr>
        <sz val="10"/>
        <color theme="1"/>
        <rFont val="Calibri"/>
        <family val="2"/>
      </rPr>
      <t>A las inversiones del apartado anterior se le suma la implementación de sistemas de pago electrónico</t>
    </r>
  </si>
  <si>
    <r>
      <rPr>
        <b/>
        <sz val="10"/>
        <color theme="1"/>
        <rFont val="Symbol"/>
        <family val="1"/>
        <charset val="2"/>
      </rPr>
      <t>·</t>
    </r>
    <r>
      <rPr>
        <b/>
        <sz val="10"/>
        <color theme="1"/>
        <rFont val="Times New Roman"/>
        <family val="1"/>
      </rPr>
      <t>        </t>
    </r>
    <r>
      <rPr>
        <b/>
        <sz val="10"/>
        <color theme="1"/>
        <rFont val="Calibri"/>
        <family val="2"/>
        <scheme val="minor"/>
      </rPr>
      <t xml:space="preserve"> Digitalización Integral</t>
    </r>
    <r>
      <rPr>
        <sz val="10"/>
        <color theme="1"/>
        <rFont val="Times New Roman"/>
        <family val="1"/>
      </rPr>
      <t xml:space="preserve">
</t>
    </r>
    <r>
      <rPr>
        <sz val="10"/>
        <color theme="1"/>
        <rFont val="Calibri"/>
        <family val="2"/>
      </rPr>
      <t xml:space="preserve"> Implica el desarrollo de las anteriores categorías, añadiendo aplicaciones para dispositivos móviles u otro tipo de servicios avanzados</t>
    </r>
  </si>
  <si>
    <r>
      <t>·</t>
    </r>
    <r>
      <rPr>
        <sz val="10"/>
        <color theme="1"/>
        <rFont val="Times New Roman"/>
        <family val="1"/>
      </rPr>
      <t xml:space="preserve">         </t>
    </r>
    <r>
      <rPr>
        <sz val="10"/>
        <color theme="1"/>
        <rFont val="Calibri"/>
        <family val="2"/>
        <scheme val="minor"/>
      </rPr>
      <t>Estrato I</t>
    </r>
  </si>
  <si>
    <r>
      <t xml:space="preserve"> ·</t>
    </r>
    <r>
      <rPr>
        <sz val="10"/>
        <color theme="1"/>
        <rFont val="Times New Roman"/>
        <family val="1"/>
      </rPr>
      <t xml:space="preserve">         </t>
    </r>
    <r>
      <rPr>
        <sz val="10"/>
        <color theme="1"/>
        <rFont val="Calibri"/>
        <family val="2"/>
        <scheme val="minor"/>
      </rPr>
      <t>Estrato II</t>
    </r>
  </si>
  <si>
    <r>
      <t xml:space="preserve">  ·</t>
    </r>
    <r>
      <rPr>
        <sz val="10"/>
        <color theme="1"/>
        <rFont val="Times New Roman"/>
        <family val="1"/>
      </rPr>
      <t xml:space="preserve">         </t>
    </r>
    <r>
      <rPr>
        <sz val="10"/>
        <color theme="1"/>
        <rFont val="Calibri"/>
        <family val="2"/>
        <scheme val="minor"/>
      </rPr>
      <t>Estrato III</t>
    </r>
  </si>
  <si>
    <r>
      <rPr>
        <b/>
        <sz val="10"/>
        <color theme="1"/>
        <rFont val="Calibri"/>
        <family val="2"/>
        <scheme val="minor"/>
      </rPr>
      <t xml:space="preserve"> - Medio Ambiente</t>
    </r>
    <r>
      <rPr>
        <sz val="10"/>
        <color theme="1"/>
        <rFont val="Calibri"/>
        <family val="2"/>
        <scheme val="minor"/>
      </rPr>
      <t xml:space="preserve">
Se entiende que se cumplen medidas generales de  protección del medio ambiente si se cumplen alguno de los siguientes aspectos: 
¬ Medidas de reciclaje y separación de residuos. 
¬ Utilización de productos generales poco contaminantes. 
¬ Cuidado  de  ribazos  mediante  conservación  de  manto  vegetal,  realización  de  repoblaciones  o  plantaciones de otro tipo o protección de variedades autóctonas. 
¬ Existencia en el manual de gestión de la actividad de un protocolo de calidad ambiental. 
¬ Medidas de reducción del impacto acústico. 
¬ Medidas de reducción del impacto visual. 
¬ Inclusión de medidas medio ambientales en la estrategia de marketing. 
¬ Otras  actuaciones  descritas  en  la  actuación  que  el  equipo  técnico  valore  como  de  carácter  ambiental. </t>
    </r>
  </si>
  <si>
    <r>
      <rPr>
        <b/>
        <sz val="10"/>
        <color theme="1"/>
        <rFont val="Calibri"/>
        <family val="2"/>
        <scheme val="minor"/>
      </rPr>
      <t xml:space="preserve"> - Cambio Climático</t>
    </r>
    <r>
      <rPr>
        <sz val="10"/>
        <color theme="1"/>
        <rFont val="Calibri"/>
        <family val="2"/>
        <scheme val="minor"/>
      </rPr>
      <t xml:space="preserve">
Se entiende por medidas de ahorro energético a la hora de valorar los proyectos que impliquen obra civil (nueva, adaptación,...) algunas de las siguientes: 
</t>
    </r>
    <r>
      <rPr>
        <b/>
        <sz val="10"/>
        <color theme="1"/>
        <rFont val="Calibri"/>
        <family val="2"/>
        <scheme val="minor"/>
      </rPr>
      <t xml:space="preserve">1.Proyectos que impliquen obra civil </t>
    </r>
    <r>
      <rPr>
        <sz val="10"/>
        <color theme="1"/>
        <rFont val="Calibri"/>
        <family val="2"/>
        <scheme val="minor"/>
      </rPr>
      <t xml:space="preserve">
 - En  las  inversiones  inmobiliarias  tener  un  certificado  de  eficiencia  energética  con  categoría  C  o  superior. El certificado es obligatorio sólo en una serie de circunstancias, pero puede ser solicitado de manera voluntaria. 
 - Cuando en un edificio que no tiene necesidad de disponer del certificado o no se ha considerado idónea su petición, se podrá valorar también este aspecto si un inmueble tiene: 
     ‐ Caldera de biomasa o sistemas de placas solares para fines de calefacción o ACS
     ‐ Al menos el 50% de sus puntos luminosos de bajo consumo. 
     ‐ Sistemas domóticos que controlen el consumo energético 
     ‐ Aislamiento  suficiente  en  paredes  y  carpintería  especificado en el  proyecto técnico, basados en los criterios establecidos de eficiencia energética y en el código técnico de la edificación. 
</t>
    </r>
    <r>
      <rPr>
        <b/>
        <sz val="10"/>
        <color theme="1"/>
        <rFont val="Calibri"/>
        <family val="2"/>
        <scheme val="minor"/>
      </rPr>
      <t>2. En  proyectos  de  otro  estilo  se  valorará,</t>
    </r>
    <r>
      <rPr>
        <sz val="10"/>
        <color theme="1"/>
        <rFont val="Calibri"/>
        <family val="2"/>
        <scheme val="minor"/>
      </rPr>
      <t xml:space="preserve">  en  función  de  la  acción  que  se  apliquen  medidas  específicas  al  tipo  de  proyecto  (vehículos  híbridos  o  con  certificación  ambiental,  reducción  de  consumos  en  el  proceso  de  la  actividad,  estrategia  de  disminución  de  la  huella  de  carbono,  acciones que disminuyan el efecto  invernadero referentes a la actividad en concreto, utilización de productos específicos poco contaminantes...). </t>
    </r>
  </si>
  <si>
    <r>
      <t>·</t>
    </r>
    <r>
      <rPr>
        <sz val="10"/>
        <color theme="1"/>
        <rFont val="Times New Roman"/>
        <family val="1"/>
      </rPr>
      <t xml:space="preserve">         </t>
    </r>
    <r>
      <rPr>
        <sz val="10"/>
        <color theme="1"/>
        <rFont val="Calibri"/>
        <family val="2"/>
        <scheme val="minor"/>
      </rPr>
      <t>Primer Establecimiento</t>
    </r>
  </si>
  <si>
    <r>
      <t>·</t>
    </r>
    <r>
      <rPr>
        <sz val="10"/>
        <color theme="1"/>
        <rFont val="Times New Roman"/>
        <family val="1"/>
      </rPr>
      <t xml:space="preserve">         </t>
    </r>
    <r>
      <rPr>
        <sz val="10"/>
        <color theme="1"/>
        <rFont val="Calibri"/>
        <family val="2"/>
        <scheme val="minor"/>
      </rPr>
      <t xml:space="preserve">Empresa exterior que se instala en el territorio  </t>
    </r>
  </si>
  <si>
    <r>
      <t>·</t>
    </r>
    <r>
      <rPr>
        <sz val="10"/>
        <color theme="1"/>
        <rFont val="Times New Roman"/>
        <family val="1"/>
      </rPr>
      <t xml:space="preserve">         </t>
    </r>
    <r>
      <rPr>
        <sz val="10"/>
        <color theme="1"/>
        <rFont val="Calibri"/>
        <family val="2"/>
        <scheme val="minor"/>
      </rPr>
      <t>Ampliación/Modernización</t>
    </r>
  </si>
  <si>
    <t>Inversiones que pongan en valor  los recursos patrimoniales:
-          El río y los sistemas fluviales, como corredor ecológico y factor de conectividad entre hábitat, así como los elementos patrimoniales asociados a él (molinos, ferrerías, lavaderos, puentes, caminos…)
-          La riqueza patrimonial natural y el valor paisajístico de los espacios forestales
-          Valor cultural de los montes, con presencia de espacios representativos del modelo territorial tradicional y pervivencias singulares del proceso de construcción histórica del territorio.
-          Valor paisajístico, histórico y patrimonial de los itinerarios y caminos y del patrimonio asociado a los mismos ( conjuntos arqueológicos, mineros, torres defensiva, ermitas, casonas.. )
-          Consideración de los pastizales, y de los prados y mieses con invernales como patrimonio natural y la necesidad de mantenerlos mediante prácticas de pastoreo
-          Valor cultural del patrimonio intangible (tradiciones, usos y costumbres, folklore…)</t>
  </si>
  <si>
    <r>
      <t xml:space="preserve">          -</t>
    </r>
    <r>
      <rPr>
        <sz val="10"/>
        <color theme="1"/>
        <rFont val="Times New Roman"/>
        <family val="1"/>
      </rPr>
      <t xml:space="preserve">          </t>
    </r>
    <r>
      <rPr>
        <sz val="10"/>
        <color theme="1"/>
        <rFont val="Calibri"/>
        <family val="2"/>
      </rPr>
      <t>2</t>
    </r>
  </si>
  <si>
    <r>
      <t xml:space="preserve">          -</t>
    </r>
    <r>
      <rPr>
        <sz val="10"/>
        <color theme="1"/>
        <rFont val="Times New Roman"/>
        <family val="1"/>
      </rPr>
      <t xml:space="preserve">          </t>
    </r>
    <r>
      <rPr>
        <sz val="10"/>
        <color theme="1"/>
        <rFont val="Calibri"/>
        <family val="2"/>
      </rPr>
      <t>+ de 2</t>
    </r>
  </si>
  <si>
    <t>CRITERIOS DE SELECCIÓN INVERSIONES PRODUCTIVAS EXPEDIENTE _________________</t>
  </si>
  <si>
    <t>10. Eficacia de aplicación de fondos. Por la Intensidad de la Inversión
Valor ( 0-10)</t>
  </si>
  <si>
    <t xml:space="preserve">•         De 6.001€ a 50.000€         </t>
  </si>
  <si>
    <t xml:space="preserve">•         De 50.001€ a 100.000€     </t>
  </si>
  <si>
    <t xml:space="preserve">•         De 100.001€ a 150.000€    </t>
  </si>
  <si>
    <t xml:space="preserve">•         De 150.001€ a 200.000€    </t>
  </si>
  <si>
    <t xml:space="preserve">El punto de corte para la selección de proyectos es del 30%no siendo tenidos en cuenta, la puntuación del compromiso de obtención de la Marca de Calidad Territorial Europea Valles Pasiegos, enmarcado dentro del apartado I de los Criterios de Selección, 1. Adecuación de la acción a los objetivos y naturaleza del programa, en el caso de que resulten decisorios para la obtención de los 30 puntos.
En caso de empate se aplicarán los siguientes criterios de desempate, aplicando el orden de prelación en función de las características del solicitante
</t>
  </si>
  <si>
    <t>Solicitud realizada por una empresa considerada como economía social,economá circular, economía verde</t>
  </si>
  <si>
    <t>Si es primer establecimiento</t>
  </si>
  <si>
    <t>Empleo creado y calidad del mismo (indefinido completo, indefinido parcial, temporal)</t>
  </si>
  <si>
    <r>
      <rPr>
        <b/>
        <sz val="10"/>
        <color theme="1"/>
        <rFont val="Calibri"/>
        <family val="2"/>
        <scheme val="minor"/>
      </rPr>
      <t xml:space="preserve"> - Innovación</t>
    </r>
    <r>
      <rPr>
        <sz val="10"/>
        <color theme="1"/>
        <rFont val="Calibri"/>
        <family val="2"/>
        <scheme val="minor"/>
      </rPr>
      <t xml:space="preserve">
Se consideran proyectos innovadores aquellos que suponen cambios muy significativos en el producto,   en el proceso, en el marketing, o en la organización de la empresa. También se incluyen proyectos innovadores en I+D+I ó I+D+E.
En el caso de Alojamiento Rural se considerará Innovación,  aquellos proyectos que cumplan en alguno de los siguientes aspectos: tipo de edificio singular, preferentemente con valor arquitectónico tradicional y/o cultural, tales como cabañas pasiegas o inmuebles catalogados por cultura, que se realicen actividades innovadoras como por ejemplo actividades artesanales y productos típicos, exposiciones temáticas de la zona, cursos de formación especializados, reuniones de productores o empresarios con fines innovadores, de productividad, o de promoción…etc.</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</si>
</sst>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0"/>
      <color theme="1"/>
      <name val="Calibri"/>
      <family val="2"/>
      <scheme val="minor"/>
    </font>
    <font>
      <b/>
      <sz val="10"/>
      <color theme="1"/>
      <name val="Symbol"/>
      <family val="1"/>
      <charset val="2"/>
    </font>
    <font>
      <b/>
      <sz val="10"/>
      <color theme="1"/>
      <name val="Times New Roman"/>
      <family val="1"/>
    </font>
    <font>
      <sz val="10"/>
      <color theme="1"/>
      <name val="Calibri"/>
      <family val="2"/>
      <scheme val="minor"/>
    </font>
    <font>
      <sz val="10"/>
      <color theme="1"/>
      <name val="Calibri"/>
      <family val="2"/>
    </font>
    <font>
      <b/>
      <sz val="10"/>
      <color theme="1"/>
      <name val="Calibri"/>
      <family val="2"/>
    </font>
    <font>
      <sz val="10"/>
      <color theme="1"/>
      <name val="Symbol"/>
      <family val="1"/>
      <charset val="2"/>
    </font>
    <font>
      <sz val="10"/>
      <color theme="1"/>
      <name val="Times New Roman"/>
      <family val="1"/>
    </font>
    <font>
      <b/>
      <i/>
      <sz val="10"/>
      <color theme="1"/>
      <name val="Calibri"/>
      <family val="2"/>
    </font>
    <font>
      <b/>
      <sz val="10"/>
      <name val="Calibri"/>
      <family val="2"/>
      <scheme val="minor"/>
    </font>
    <font>
      <sz val="8"/>
      <name val="Calibri"/>
      <family val="2"/>
      <scheme val="minor"/>
    </font>
  </fonts>
  <fills count="4">
    <fill>
      <patternFill patternType="none"/>
    </fill>
    <fill>
      <patternFill patternType="gray125"/>
    </fill>
    <fill>
      <patternFill patternType="solid">
        <fgColor theme="4"/>
        <bgColor indexed="64"/>
      </patternFill>
    </fill>
    <fill>
      <patternFill patternType="solid">
        <fgColor rgb="FFFFFFFF"/>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s>
  <cellStyleXfs count="1">
    <xf numFmtId="0" fontId="0" fillId="0" borderId="0"/>
  </cellStyleXfs>
  <cellXfs count="113">
    <xf numFmtId="0" fontId="0" fillId="0" borderId="0" xfId="0"/>
    <xf numFmtId="0" fontId="0" fillId="0" borderId="0" xfId="0" applyAlignment="1">
      <alignment vertical="center"/>
    </xf>
    <xf numFmtId="0" fontId="0" fillId="0" borderId="0" xfId="0" applyFont="1" applyAlignment="1">
      <alignment vertical="center"/>
    </xf>
    <xf numFmtId="0" fontId="0" fillId="0" borderId="0" xfId="0" applyAlignment="1">
      <alignment horizontal="center" vertical="center"/>
    </xf>
    <xf numFmtId="0" fontId="0" fillId="0" borderId="0" xfId="0" applyBorder="1" applyAlignment="1">
      <alignment vertical="center"/>
    </xf>
    <xf numFmtId="0" fontId="1" fillId="2" borderId="1" xfId="0" applyFont="1" applyFill="1" applyBorder="1" applyAlignment="1">
      <alignment horizontal="center" vertical="center"/>
    </xf>
    <xf numFmtId="0" fontId="1" fillId="2" borderId="19" xfId="0" applyFont="1" applyFill="1" applyBorder="1" applyAlignment="1">
      <alignment horizontal="center" vertical="center"/>
    </xf>
    <xf numFmtId="0" fontId="4" fillId="0" borderId="1" xfId="0" applyFont="1" applyBorder="1" applyAlignment="1">
      <alignment horizontal="center" vertical="center"/>
    </xf>
    <xf numFmtId="0" fontId="4" fillId="0" borderId="19" xfId="0" applyFont="1" applyBorder="1" applyAlignment="1">
      <alignment horizontal="center" vertical="center"/>
    </xf>
    <xf numFmtId="0" fontId="4" fillId="0" borderId="1" xfId="0" applyFont="1" applyBorder="1" applyAlignment="1">
      <alignment vertical="center"/>
    </xf>
    <xf numFmtId="0" fontId="4" fillId="0" borderId="20" xfId="0" applyFont="1" applyBorder="1" applyAlignment="1">
      <alignment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1" fillId="0" borderId="20" xfId="0" applyFont="1" applyBorder="1" applyAlignment="1">
      <alignment vertical="center"/>
    </xf>
    <xf numFmtId="0" fontId="1" fillId="0" borderId="1" xfId="0" applyFont="1" applyBorder="1" applyAlignment="1">
      <alignment vertical="center"/>
    </xf>
    <xf numFmtId="0" fontId="4" fillId="0" borderId="1" xfId="0" applyFont="1" applyBorder="1" applyAlignment="1">
      <alignment vertical="center"/>
    </xf>
    <xf numFmtId="0" fontId="4" fillId="0" borderId="22" xfId="0" applyFont="1" applyFill="1" applyBorder="1" applyAlignment="1">
      <alignment horizontal="center" vertical="center"/>
    </xf>
    <xf numFmtId="0" fontId="4" fillId="0" borderId="23" xfId="0" applyFont="1" applyBorder="1" applyAlignment="1">
      <alignment horizontal="center" vertical="center"/>
    </xf>
    <xf numFmtId="0" fontId="7" fillId="0" borderId="0" xfId="0" applyFont="1" applyBorder="1" applyAlignment="1">
      <alignment horizontal="justify" vertical="center"/>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1" fillId="2" borderId="1" xfId="0" applyFont="1" applyFill="1" applyBorder="1" applyAlignment="1">
      <alignment horizontal="center" vertical="center" wrapText="1"/>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5" fillId="0" borderId="1" xfId="0" applyFont="1" applyBorder="1" applyAlignment="1">
      <alignment horizontal="center" vertical="center" wrapText="1"/>
    </xf>
    <xf numFmtId="0" fontId="4" fillId="0" borderId="22" xfId="0"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1" fillId="2" borderId="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6" fillId="0" borderId="5" xfId="0" applyFont="1" applyBorder="1" applyAlignment="1">
      <alignment vertical="top" wrapText="1"/>
    </xf>
    <xf numFmtId="0" fontId="5" fillId="0" borderId="7" xfId="0" applyFont="1" applyBorder="1" applyAlignment="1">
      <alignment horizontal="center" vertical="top" wrapText="1"/>
    </xf>
    <xf numFmtId="0" fontId="10" fillId="0" borderId="9" xfId="0" applyFont="1" applyFill="1" applyBorder="1" applyAlignment="1">
      <alignment horizontal="center" vertical="center" wrapText="1"/>
    </xf>
    <xf numFmtId="0" fontId="5" fillId="0" borderId="0" xfId="0" applyFont="1" applyBorder="1" applyAlignment="1">
      <alignment vertical="top" wrapText="1"/>
    </xf>
    <xf numFmtId="0" fontId="5" fillId="0" borderId="9" xfId="0" applyFont="1" applyBorder="1" applyAlignment="1">
      <alignment vertical="top" wrapText="1"/>
    </xf>
    <xf numFmtId="0" fontId="1" fillId="2"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5" fillId="0" borderId="12" xfId="0" applyFont="1" applyBorder="1" applyAlignment="1">
      <alignment vertical="top" wrapText="1"/>
    </xf>
    <xf numFmtId="0" fontId="5" fillId="0" borderId="11" xfId="0" applyFont="1" applyBorder="1" applyAlignment="1">
      <alignment vertical="top" wrapText="1"/>
    </xf>
    <xf numFmtId="0" fontId="1" fillId="2" borderId="1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6" fillId="0" borderId="6" xfId="0" applyFont="1" applyBorder="1" applyAlignment="1">
      <alignment vertical="top" wrapText="1"/>
    </xf>
    <xf numFmtId="0" fontId="5" fillId="0" borderId="11" xfId="0" applyFont="1" applyBorder="1" applyAlignment="1">
      <alignment horizontal="center" vertical="top" wrapText="1"/>
    </xf>
    <xf numFmtId="0" fontId="1" fillId="0" borderId="3" xfId="0" applyFont="1" applyBorder="1" applyAlignment="1">
      <alignment horizontal="center" vertical="center"/>
    </xf>
    <xf numFmtId="0" fontId="1" fillId="0" borderId="6" xfId="0" applyFont="1" applyBorder="1" applyAlignment="1">
      <alignment vertical="center"/>
    </xf>
    <xf numFmtId="0" fontId="5" fillId="0" borderId="2" xfId="0" applyFont="1" applyBorder="1" applyAlignment="1">
      <alignment horizontal="center" vertical="top" wrapText="1"/>
    </xf>
    <xf numFmtId="0" fontId="1" fillId="0" borderId="7" xfId="0" applyFont="1" applyBorder="1" applyAlignment="1">
      <alignment horizontal="center" vertical="center"/>
    </xf>
    <xf numFmtId="0" fontId="1" fillId="0" borderId="8" xfId="0" applyFont="1" applyBorder="1" applyAlignment="1">
      <alignment vertical="center"/>
    </xf>
    <xf numFmtId="0" fontId="4" fillId="0" borderId="11" xfId="0" applyFont="1" applyBorder="1" applyAlignment="1">
      <alignment vertical="center"/>
    </xf>
    <xf numFmtId="0" fontId="4" fillId="0" borderId="14" xfId="0" applyFont="1" applyBorder="1" applyAlignment="1">
      <alignment vertical="center"/>
    </xf>
    <xf numFmtId="0" fontId="5" fillId="0" borderId="20"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21" xfId="0" applyFont="1" applyBorder="1" applyAlignment="1">
      <alignment horizontal="justify" vertical="center" wrapText="1"/>
    </xf>
    <xf numFmtId="0" fontId="5" fillId="0" borderId="22" xfId="0" applyFont="1" applyBorder="1" applyAlignment="1">
      <alignment horizontal="justify" vertical="center" wrapText="1"/>
    </xf>
    <xf numFmtId="0" fontId="5" fillId="0" borderId="20" xfId="0" applyFont="1" applyBorder="1" applyAlignment="1">
      <alignment horizontal="left" vertical="center" wrapText="1"/>
    </xf>
    <xf numFmtId="0" fontId="5" fillId="0" borderId="1" xfId="0" applyFont="1" applyBorder="1" applyAlignment="1">
      <alignment horizontal="left" vertical="center" wrapText="1"/>
    </xf>
    <xf numFmtId="0" fontId="4" fillId="0" borderId="20" xfId="0" applyFont="1" applyBorder="1" applyAlignment="1">
      <alignment horizontal="left" vertical="center"/>
    </xf>
    <xf numFmtId="0" fontId="4" fillId="0" borderId="1" xfId="0" applyFont="1" applyBorder="1" applyAlignment="1">
      <alignment horizontal="left" vertical="center"/>
    </xf>
    <xf numFmtId="0" fontId="4" fillId="0" borderId="18" xfId="0" applyFont="1" applyBorder="1" applyAlignment="1">
      <alignment horizontal="justify" vertical="top" wrapText="1"/>
    </xf>
    <xf numFmtId="0" fontId="4" fillId="0" borderId="6" xfId="0" applyFont="1" applyBorder="1" applyAlignment="1">
      <alignment horizontal="justify" vertical="top" wrapText="1"/>
    </xf>
    <xf numFmtId="0" fontId="7" fillId="0" borderId="20" xfId="0" applyFont="1" applyBorder="1" applyAlignment="1">
      <alignment horizontal="left" vertical="center"/>
    </xf>
    <xf numFmtId="0" fontId="7" fillId="0" borderId="1" xfId="0" applyFont="1" applyBorder="1" applyAlignment="1">
      <alignment horizontal="left" vertical="center"/>
    </xf>
    <xf numFmtId="0" fontId="1" fillId="2" borderId="18"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7" fillId="0" borderId="18" xfId="0" applyFont="1" applyBorder="1" applyAlignment="1">
      <alignment horizontal="center" vertical="center"/>
    </xf>
    <xf numFmtId="0" fontId="7" fillId="0" borderId="6" xfId="0" applyFont="1" applyBorder="1" applyAlignment="1">
      <alignment horizontal="center" vertical="center"/>
    </xf>
    <xf numFmtId="0" fontId="4" fillId="3" borderId="18" xfId="0" applyFont="1" applyFill="1" applyBorder="1" applyAlignment="1">
      <alignment horizontal="left" vertical="center" wrapText="1"/>
    </xf>
    <xf numFmtId="0" fontId="4" fillId="3" borderId="6"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1" fillId="0" borderId="5" xfId="0" applyFont="1" applyBorder="1" applyAlignment="1">
      <alignment horizontal="right" vertical="center"/>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2" fillId="0" borderId="18" xfId="0" applyFont="1" applyBorder="1" applyAlignment="1">
      <alignment horizontal="left" vertical="center"/>
    </xf>
    <xf numFmtId="0" fontId="2" fillId="0" borderId="6" xfId="0" applyFont="1" applyBorder="1" applyAlignment="1">
      <alignment horizontal="left" vertical="center"/>
    </xf>
    <xf numFmtId="0" fontId="5" fillId="0" borderId="18" xfId="0" applyFont="1" applyBorder="1" applyAlignment="1">
      <alignment vertical="center" wrapText="1"/>
    </xf>
    <xf numFmtId="0" fontId="5" fillId="0" borderId="6" xfId="0" applyFont="1" applyBorder="1" applyAlignment="1">
      <alignment vertical="center" wrapText="1"/>
    </xf>
    <xf numFmtId="0" fontId="6" fillId="0" borderId="18" xfId="0" applyFont="1" applyBorder="1" applyAlignment="1">
      <alignment vertical="center" wrapText="1"/>
    </xf>
    <xf numFmtId="0" fontId="6" fillId="0" borderId="6" xfId="0" applyFont="1" applyBorder="1" applyAlignment="1">
      <alignment vertical="center" wrapText="1"/>
    </xf>
    <xf numFmtId="0" fontId="4" fillId="0" borderId="18" xfId="0" applyFont="1" applyBorder="1" applyAlignment="1">
      <alignment horizontal="justify" vertical="center" wrapText="1"/>
    </xf>
    <xf numFmtId="0" fontId="4" fillId="0" borderId="6" xfId="0" applyFont="1" applyBorder="1" applyAlignment="1">
      <alignment horizontal="justify" vertical="center" wrapText="1"/>
    </xf>
    <xf numFmtId="0" fontId="7" fillId="0" borderId="18" xfId="0" applyFont="1" applyBorder="1" applyAlignment="1">
      <alignment vertical="center" wrapText="1"/>
    </xf>
    <xf numFmtId="0" fontId="7" fillId="0" borderId="6" xfId="0" applyFont="1" applyBorder="1" applyAlignment="1">
      <alignment vertical="center" wrapText="1"/>
    </xf>
    <xf numFmtId="0" fontId="4" fillId="0" borderId="18" xfId="0" applyFont="1" applyBorder="1" applyAlignment="1">
      <alignment vertical="center" wrapText="1"/>
    </xf>
    <xf numFmtId="0" fontId="4" fillId="0" borderId="6" xfId="0" applyFont="1" applyBorder="1" applyAlignment="1">
      <alignment vertical="center" wrapText="1"/>
    </xf>
    <xf numFmtId="0" fontId="4" fillId="0" borderId="1" xfId="0" applyNumberFormat="1" applyFont="1" applyBorder="1" applyAlignment="1">
      <alignment horizontal="justify" vertical="center" wrapText="1"/>
    </xf>
    <xf numFmtId="0" fontId="4" fillId="0" borderId="1" xfId="0" applyNumberFormat="1" applyFont="1" applyBorder="1" applyAlignment="1">
      <alignment horizontal="justify"/>
    </xf>
    <xf numFmtId="0" fontId="5" fillId="0" borderId="1" xfId="0" quotePrefix="1" applyFont="1" applyBorder="1" applyAlignment="1">
      <alignment horizontal="justify" vertical="center" wrapText="1"/>
    </xf>
    <xf numFmtId="0" fontId="5" fillId="0" borderId="3" xfId="0" applyFont="1" applyBorder="1" applyAlignment="1">
      <alignment horizontal="left" vertical="center" wrapText="1"/>
    </xf>
    <xf numFmtId="0" fontId="5" fillId="0" borderId="6" xfId="0" applyFont="1" applyBorder="1" applyAlignment="1">
      <alignment horizontal="left"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2" xfId="0" applyFont="1" applyBorder="1" applyAlignment="1">
      <alignment horizontal="center" vertical="center"/>
    </xf>
    <xf numFmtId="0" fontId="4" fillId="0" borderId="18" xfId="0" applyFont="1" applyBorder="1" applyAlignment="1">
      <alignment horizontal="justify" vertical="center"/>
    </xf>
    <xf numFmtId="0" fontId="4" fillId="0" borderId="6" xfId="0" applyFont="1" applyBorder="1" applyAlignment="1">
      <alignment horizontal="justify" vertical="center"/>
    </xf>
    <xf numFmtId="0" fontId="4" fillId="0" borderId="30" xfId="0" applyFont="1" applyBorder="1" applyAlignment="1">
      <alignment horizontal="justify" vertical="center"/>
    </xf>
    <xf numFmtId="0" fontId="4" fillId="0" borderId="31" xfId="0" applyFont="1" applyBorder="1" applyAlignment="1">
      <alignment horizontal="justify" vertical="center"/>
    </xf>
    <xf numFmtId="0" fontId="4" fillId="0" borderId="18" xfId="0" applyFont="1" applyBorder="1" applyAlignment="1">
      <alignment horizontal="left" vertical="center"/>
    </xf>
    <xf numFmtId="0" fontId="4" fillId="0" borderId="6" xfId="0" applyFont="1" applyBorder="1" applyAlignment="1">
      <alignment horizontal="left" vertical="center"/>
    </xf>
    <xf numFmtId="14" fontId="4" fillId="0" borderId="1" xfId="0" applyNumberFormat="1" applyFont="1" applyBorder="1" applyAlignment="1">
      <alignment horizontal="center" vertical="center"/>
    </xf>
    <xf numFmtId="0" fontId="1" fillId="0" borderId="3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topLeftCell="A31" zoomScale="117" zoomScaleNormal="117" zoomScalePageLayoutView="117" workbookViewId="0">
      <selection activeCell="G39" sqref="G39"/>
    </sheetView>
  </sheetViews>
  <sheetFormatPr baseColWidth="10" defaultColWidth="10.5" defaultRowHeight="15" x14ac:dyDescent="0.2"/>
  <cols>
    <col min="1" max="1" width="6.83203125" style="1" customWidth="1"/>
    <col min="2" max="2" width="69.6640625" style="1" customWidth="1"/>
    <col min="3" max="3" width="6.1640625" style="3" customWidth="1"/>
    <col min="4" max="4" width="5" style="3" bestFit="1" customWidth="1"/>
    <col min="5" max="16384" width="10.5" style="1"/>
  </cols>
  <sheetData>
    <row r="1" spans="1:4" ht="15" customHeight="1" x14ac:dyDescent="0.2">
      <c r="A1" s="75" t="s">
        <v>94</v>
      </c>
      <c r="B1" s="76"/>
      <c r="C1" s="76"/>
      <c r="D1" s="77"/>
    </row>
    <row r="2" spans="1:4" ht="30" customHeight="1" x14ac:dyDescent="0.2">
      <c r="A2" s="63" t="s">
        <v>12</v>
      </c>
      <c r="B2" s="78"/>
      <c r="C2" s="5">
        <f>SUM(C3:C11)</f>
        <v>8</v>
      </c>
      <c r="D2" s="6">
        <f>SUM(D3:D11)</f>
        <v>0</v>
      </c>
    </row>
    <row r="3" spans="1:4" x14ac:dyDescent="0.2">
      <c r="A3" s="84" t="s">
        <v>76</v>
      </c>
      <c r="B3" s="85"/>
      <c r="C3" s="11"/>
      <c r="D3" s="8"/>
    </row>
    <row r="4" spans="1:4" x14ac:dyDescent="0.2">
      <c r="A4" s="81"/>
      <c r="B4" s="16" t="s">
        <v>0</v>
      </c>
      <c r="C4" s="11">
        <v>1</v>
      </c>
      <c r="D4" s="8"/>
    </row>
    <row r="5" spans="1:4" x14ac:dyDescent="0.2">
      <c r="A5" s="82"/>
      <c r="B5" s="16" t="s">
        <v>1</v>
      </c>
      <c r="C5" s="11">
        <v>1</v>
      </c>
      <c r="D5" s="8"/>
    </row>
    <row r="6" spans="1:4" x14ac:dyDescent="0.2">
      <c r="A6" s="82"/>
      <c r="B6" s="16" t="s">
        <v>2</v>
      </c>
      <c r="C6" s="11">
        <v>1</v>
      </c>
      <c r="D6" s="8"/>
    </row>
    <row r="7" spans="1:4" x14ac:dyDescent="0.2">
      <c r="A7" s="82"/>
      <c r="B7" s="16" t="s">
        <v>3</v>
      </c>
      <c r="C7" s="11">
        <v>1</v>
      </c>
      <c r="D7" s="8"/>
    </row>
    <row r="8" spans="1:4" x14ac:dyDescent="0.2">
      <c r="A8" s="82"/>
      <c r="B8" s="16" t="s">
        <v>4</v>
      </c>
      <c r="C8" s="11">
        <v>1</v>
      </c>
      <c r="D8" s="8"/>
    </row>
    <row r="9" spans="1:4" x14ac:dyDescent="0.2">
      <c r="A9" s="83"/>
      <c r="B9" s="16" t="s">
        <v>5</v>
      </c>
      <c r="C9" s="11">
        <v>1</v>
      </c>
      <c r="D9" s="8"/>
    </row>
    <row r="10" spans="1:4" x14ac:dyDescent="0.2">
      <c r="A10" s="84" t="s">
        <v>77</v>
      </c>
      <c r="B10" s="85"/>
      <c r="C10" s="11"/>
      <c r="D10" s="8"/>
    </row>
    <row r="11" spans="1:4" x14ac:dyDescent="0.2">
      <c r="A11" s="10"/>
      <c r="B11" s="16" t="s">
        <v>6</v>
      </c>
      <c r="C11" s="11">
        <v>2</v>
      </c>
      <c r="D11" s="8"/>
    </row>
    <row r="12" spans="1:4" ht="30" customHeight="1" x14ac:dyDescent="0.2">
      <c r="A12" s="63" t="s">
        <v>45</v>
      </c>
      <c r="B12" s="78"/>
      <c r="C12" s="5">
        <f>IF(SUM(C13:C17)&gt;10,10,SUM(C13:C17))</f>
        <v>10</v>
      </c>
      <c r="D12" s="6"/>
    </row>
    <row r="13" spans="1:4" x14ac:dyDescent="0.2">
      <c r="A13" s="79" t="s">
        <v>7</v>
      </c>
      <c r="B13" s="80"/>
      <c r="C13" s="11">
        <v>10</v>
      </c>
      <c r="D13" s="8"/>
    </row>
    <row r="14" spans="1:4" x14ac:dyDescent="0.2">
      <c r="A14" s="79" t="s">
        <v>8</v>
      </c>
      <c r="B14" s="80"/>
      <c r="C14" s="11">
        <v>9</v>
      </c>
      <c r="D14" s="8"/>
    </row>
    <row r="15" spans="1:4" x14ac:dyDescent="0.2">
      <c r="A15" s="79" t="s">
        <v>9</v>
      </c>
      <c r="B15" s="80"/>
      <c r="C15" s="11">
        <v>8</v>
      </c>
      <c r="D15" s="8"/>
    </row>
    <row r="16" spans="1:4" x14ac:dyDescent="0.2">
      <c r="A16" s="79" t="s">
        <v>10</v>
      </c>
      <c r="B16" s="80"/>
      <c r="C16" s="11">
        <v>4</v>
      </c>
      <c r="D16" s="8"/>
    </row>
    <row r="17" spans="1:4" x14ac:dyDescent="0.2">
      <c r="A17" s="79" t="s">
        <v>11</v>
      </c>
      <c r="B17" s="80"/>
      <c r="C17" s="11">
        <v>2</v>
      </c>
      <c r="D17" s="8"/>
    </row>
    <row r="18" spans="1:4" ht="30" customHeight="1" x14ac:dyDescent="0.2">
      <c r="A18" s="63" t="s">
        <v>13</v>
      </c>
      <c r="B18" s="78"/>
      <c r="C18" s="5">
        <f>SUM(C19:C21)</f>
        <v>10</v>
      </c>
      <c r="D18" s="6"/>
    </row>
    <row r="19" spans="1:4" ht="68.25" customHeight="1" x14ac:dyDescent="0.2">
      <c r="A19" s="86" t="s">
        <v>78</v>
      </c>
      <c r="B19" s="87"/>
      <c r="C19" s="12">
        <v>5</v>
      </c>
      <c r="D19" s="8"/>
    </row>
    <row r="20" spans="1:4" ht="243.75" customHeight="1" x14ac:dyDescent="0.2">
      <c r="A20" s="86" t="s">
        <v>79</v>
      </c>
      <c r="B20" s="87"/>
      <c r="C20" s="12">
        <v>3</v>
      </c>
      <c r="D20" s="8"/>
    </row>
    <row r="21" spans="1:4" ht="45.75" customHeight="1" x14ac:dyDescent="0.2">
      <c r="A21" s="88" t="s">
        <v>75</v>
      </c>
      <c r="B21" s="89"/>
      <c r="C21" s="12">
        <v>2</v>
      </c>
      <c r="D21" s="8"/>
    </row>
    <row r="22" spans="1:4" ht="30" customHeight="1" x14ac:dyDescent="0.2">
      <c r="A22" s="63" t="s">
        <v>14</v>
      </c>
      <c r="B22" s="78"/>
      <c r="C22" s="5">
        <f>IF(SUM(C23:C25)&gt;10,10,SUM(C23:C25))</f>
        <v>10</v>
      </c>
      <c r="D22" s="6"/>
    </row>
    <row r="23" spans="1:4" ht="42.75" customHeight="1" x14ac:dyDescent="0.2">
      <c r="A23" s="92" t="s">
        <v>80</v>
      </c>
      <c r="B23" s="93"/>
      <c r="C23" s="12">
        <v>6</v>
      </c>
      <c r="D23" s="8"/>
    </row>
    <row r="24" spans="1:4" ht="41.25" customHeight="1" x14ac:dyDescent="0.2">
      <c r="A24" s="92" t="s">
        <v>81</v>
      </c>
      <c r="B24" s="93"/>
      <c r="C24" s="12">
        <v>8</v>
      </c>
      <c r="D24" s="8"/>
    </row>
    <row r="25" spans="1:4" ht="42" customHeight="1" x14ac:dyDescent="0.2">
      <c r="A25" s="92" t="s">
        <v>82</v>
      </c>
      <c r="B25" s="93"/>
      <c r="C25" s="12">
        <v>10</v>
      </c>
      <c r="D25" s="8"/>
    </row>
    <row r="26" spans="1:4" ht="41.25" customHeight="1" x14ac:dyDescent="0.2">
      <c r="A26" s="63" t="s">
        <v>15</v>
      </c>
      <c r="B26" s="78"/>
      <c r="C26" s="5">
        <f>IF(SUM(C27:C29)&gt;10,10,SUM(C27:C29))</f>
        <v>10</v>
      </c>
      <c r="D26" s="6"/>
    </row>
    <row r="27" spans="1:4" x14ac:dyDescent="0.2">
      <c r="A27" s="66" t="s">
        <v>83</v>
      </c>
      <c r="B27" s="67"/>
      <c r="C27" s="12">
        <v>10</v>
      </c>
      <c r="D27" s="8"/>
    </row>
    <row r="28" spans="1:4" x14ac:dyDescent="0.2">
      <c r="A28" s="66" t="s">
        <v>84</v>
      </c>
      <c r="B28" s="67"/>
      <c r="C28" s="12">
        <v>8</v>
      </c>
      <c r="D28" s="8"/>
    </row>
    <row r="29" spans="1:4" x14ac:dyDescent="0.2">
      <c r="A29" s="66" t="s">
        <v>85</v>
      </c>
      <c r="B29" s="67"/>
      <c r="C29" s="12">
        <v>5</v>
      </c>
      <c r="D29" s="8"/>
    </row>
    <row r="30" spans="1:4" ht="30" customHeight="1" x14ac:dyDescent="0.2">
      <c r="A30" s="63" t="s">
        <v>21</v>
      </c>
      <c r="B30" s="78"/>
      <c r="C30" s="5">
        <f>IF(SUM(C31:C36)&gt;10,10,SUM(C31:C36))</f>
        <v>10</v>
      </c>
      <c r="D30" s="6"/>
    </row>
    <row r="31" spans="1:4" s="2" customFormat="1" ht="15" customHeight="1" x14ac:dyDescent="0.2">
      <c r="A31" s="68" t="s">
        <v>16</v>
      </c>
      <c r="B31" s="69"/>
      <c r="C31" s="13">
        <v>6</v>
      </c>
      <c r="D31" s="8"/>
    </row>
    <row r="32" spans="1:4" ht="15" customHeight="1" x14ac:dyDescent="0.2">
      <c r="A32" s="68" t="s">
        <v>17</v>
      </c>
      <c r="B32" s="69"/>
      <c r="C32" s="13">
        <v>7</v>
      </c>
      <c r="D32" s="8"/>
    </row>
    <row r="33" spans="1:4" ht="15" customHeight="1" x14ac:dyDescent="0.2">
      <c r="A33" s="68" t="s">
        <v>18</v>
      </c>
      <c r="B33" s="69"/>
      <c r="C33" s="13">
        <v>9</v>
      </c>
      <c r="D33" s="8"/>
    </row>
    <row r="34" spans="1:4" ht="15" customHeight="1" x14ac:dyDescent="0.2">
      <c r="A34" s="68" t="s">
        <v>19</v>
      </c>
      <c r="B34" s="69"/>
      <c r="C34" s="13">
        <v>8</v>
      </c>
      <c r="D34" s="8"/>
    </row>
    <row r="35" spans="1:4" ht="15" customHeight="1" x14ac:dyDescent="0.2">
      <c r="A35" s="68" t="s">
        <v>20</v>
      </c>
      <c r="B35" s="69"/>
      <c r="C35" s="13">
        <v>10</v>
      </c>
      <c r="D35" s="8"/>
    </row>
    <row r="36" spans="1:4" ht="15" customHeight="1" x14ac:dyDescent="0.2">
      <c r="A36" s="68" t="s">
        <v>47</v>
      </c>
      <c r="B36" s="69"/>
      <c r="C36" s="13">
        <v>6</v>
      </c>
      <c r="D36" s="8"/>
    </row>
    <row r="37" spans="1:4" ht="30" customHeight="1" x14ac:dyDescent="0.2">
      <c r="A37" s="63" t="s">
        <v>31</v>
      </c>
      <c r="B37" s="78"/>
      <c r="C37" s="5">
        <f>SUM(C38:C41)</f>
        <v>12</v>
      </c>
      <c r="D37" s="6"/>
    </row>
    <row r="38" spans="1:4" x14ac:dyDescent="0.2">
      <c r="A38" s="14" t="s">
        <v>22</v>
      </c>
      <c r="B38" s="15"/>
      <c r="C38" s="13">
        <v>0</v>
      </c>
      <c r="D38" s="8"/>
    </row>
    <row r="39" spans="1:4" ht="152" customHeight="1" x14ac:dyDescent="0.2">
      <c r="A39" s="94" t="s">
        <v>104</v>
      </c>
      <c r="B39" s="95"/>
      <c r="C39" s="11">
        <v>4</v>
      </c>
      <c r="D39" s="8"/>
    </row>
    <row r="40" spans="1:4" ht="165.75" customHeight="1" x14ac:dyDescent="0.2">
      <c r="A40" s="90" t="s">
        <v>86</v>
      </c>
      <c r="B40" s="91"/>
      <c r="C40" s="11">
        <v>4</v>
      </c>
      <c r="D40" s="8"/>
    </row>
    <row r="41" spans="1:4" ht="272.25" customHeight="1" x14ac:dyDescent="0.2">
      <c r="A41" s="59" t="s">
        <v>87</v>
      </c>
      <c r="B41" s="60"/>
      <c r="C41" s="11">
        <v>4</v>
      </c>
      <c r="D41" s="8"/>
    </row>
    <row r="42" spans="1:4" ht="34.5" customHeight="1" x14ac:dyDescent="0.2">
      <c r="A42" s="63" t="s">
        <v>44</v>
      </c>
      <c r="B42" s="64"/>
      <c r="C42" s="5">
        <f>IF(SUM(C43:C45)&gt;10,10,SUM(C43:C45))</f>
        <v>10</v>
      </c>
      <c r="D42" s="6"/>
    </row>
    <row r="43" spans="1:4" ht="15" customHeight="1" x14ac:dyDescent="0.2">
      <c r="A43" s="61" t="s">
        <v>88</v>
      </c>
      <c r="B43" s="62"/>
      <c r="C43" s="7">
        <v>10</v>
      </c>
      <c r="D43" s="8"/>
    </row>
    <row r="44" spans="1:4" ht="15" customHeight="1" x14ac:dyDescent="0.2">
      <c r="A44" s="61" t="s">
        <v>89</v>
      </c>
      <c r="B44" s="62"/>
      <c r="C44" s="7">
        <v>4</v>
      </c>
      <c r="D44" s="8"/>
    </row>
    <row r="45" spans="1:4" ht="15" customHeight="1" x14ac:dyDescent="0.2">
      <c r="A45" s="61" t="s">
        <v>90</v>
      </c>
      <c r="B45" s="62"/>
      <c r="C45" s="12">
        <v>5</v>
      </c>
      <c r="D45" s="8"/>
    </row>
    <row r="46" spans="1:4" ht="44.25" customHeight="1" x14ac:dyDescent="0.2">
      <c r="A46" s="63" t="s">
        <v>23</v>
      </c>
      <c r="B46" s="64"/>
      <c r="C46" s="5">
        <f>IF(SUM(C47:C49)&gt;10,10,SUM(C47:C49))</f>
        <v>10</v>
      </c>
      <c r="D46" s="6"/>
    </row>
    <row r="47" spans="1:4" ht="15" customHeight="1" x14ac:dyDescent="0.2">
      <c r="A47" s="57" t="s">
        <v>24</v>
      </c>
      <c r="B47" s="58"/>
      <c r="C47" s="12">
        <v>3</v>
      </c>
      <c r="D47" s="8"/>
    </row>
    <row r="48" spans="1:4" ht="15" customHeight="1" x14ac:dyDescent="0.2">
      <c r="A48" s="57" t="s">
        <v>25</v>
      </c>
      <c r="B48" s="58"/>
      <c r="C48" s="12">
        <v>8</v>
      </c>
      <c r="D48" s="8"/>
    </row>
    <row r="49" spans="1:4" ht="15" customHeight="1" x14ac:dyDescent="0.2">
      <c r="A49" s="57" t="s">
        <v>46</v>
      </c>
      <c r="B49" s="58"/>
      <c r="C49" s="12">
        <v>10</v>
      </c>
      <c r="D49" s="8"/>
    </row>
    <row r="50" spans="1:4" ht="42.75" customHeight="1" x14ac:dyDescent="0.2">
      <c r="A50" s="63" t="s">
        <v>95</v>
      </c>
      <c r="B50" s="78"/>
      <c r="C50" s="5">
        <f>IF(SUM(C51:C54)&gt;10,10,SUM(C51:C54))</f>
        <v>10</v>
      </c>
      <c r="D50" s="6"/>
    </row>
    <row r="51" spans="1:4" ht="32.25" customHeight="1" x14ac:dyDescent="0.2">
      <c r="A51" s="105" t="s">
        <v>96</v>
      </c>
      <c r="B51" s="106"/>
      <c r="C51" s="12">
        <v>10</v>
      </c>
      <c r="D51" s="8"/>
    </row>
    <row r="52" spans="1:4" ht="34.5" customHeight="1" x14ac:dyDescent="0.2">
      <c r="A52" s="105" t="s">
        <v>97</v>
      </c>
      <c r="B52" s="106"/>
      <c r="C52" s="12">
        <v>9</v>
      </c>
      <c r="D52" s="8"/>
    </row>
    <row r="53" spans="1:4" ht="34.5" customHeight="1" x14ac:dyDescent="0.2">
      <c r="A53" s="109" t="s">
        <v>98</v>
      </c>
      <c r="B53" s="110"/>
      <c r="C53" s="103">
        <v>6</v>
      </c>
      <c r="D53" s="104"/>
    </row>
    <row r="54" spans="1:4" ht="30" customHeight="1" thickBot="1" x14ac:dyDescent="0.25">
      <c r="A54" s="107" t="s">
        <v>99</v>
      </c>
      <c r="B54" s="108"/>
      <c r="C54" s="17">
        <v>4</v>
      </c>
      <c r="D54" s="18"/>
    </row>
    <row r="55" spans="1:4" ht="30" customHeight="1" x14ac:dyDescent="0.2">
      <c r="A55" s="19"/>
      <c r="B55" s="19"/>
      <c r="C55" s="20"/>
      <c r="D55" s="21"/>
    </row>
    <row r="56" spans="1:4" ht="30" customHeight="1" x14ac:dyDescent="0.2">
      <c r="A56" s="19"/>
      <c r="B56" s="19"/>
      <c r="C56" s="5" t="s">
        <v>42</v>
      </c>
      <c r="D56" s="22" t="s">
        <v>43</v>
      </c>
    </row>
    <row r="57" spans="1:4" ht="30" customHeight="1" x14ac:dyDescent="0.2">
      <c r="A57" s="70" t="s">
        <v>40</v>
      </c>
      <c r="B57" s="70"/>
      <c r="C57" s="5">
        <f>C2+C12+C18+C22+C26+C30+C37+C42+C46+C50</f>
        <v>100</v>
      </c>
      <c r="D57" s="5">
        <f>D2+D12+D18+D22+D26+D30+D37+D42+D46+D50</f>
        <v>0</v>
      </c>
    </row>
    <row r="58" spans="1:4" ht="30" customHeight="1" x14ac:dyDescent="0.2">
      <c r="A58" s="72" t="str">
        <f>IF(D57&gt;C57*0.4,"PROYECTO SELECCIONABLE",IF(D57=C57*0.4,"PROYECTO SELECCIONABLE","PROYECTO NO SELECCIONABLE"))</f>
        <v>PROYECTO NO SELECCIONABLE</v>
      </c>
      <c r="B58" s="72"/>
      <c r="C58" s="72"/>
      <c r="D58" s="72"/>
    </row>
    <row r="59" spans="1:4" ht="100" customHeight="1" x14ac:dyDescent="0.2">
      <c r="A59" s="71" t="s">
        <v>100</v>
      </c>
      <c r="B59" s="71"/>
      <c r="C59" s="71"/>
      <c r="D59" s="71"/>
    </row>
    <row r="60" spans="1:4" ht="30" customHeight="1" thickBot="1" x14ac:dyDescent="0.25">
      <c r="A60" s="19"/>
      <c r="B60" s="19"/>
      <c r="C60" s="20"/>
      <c r="D60" s="21"/>
    </row>
    <row r="61" spans="1:4" ht="30" customHeight="1" x14ac:dyDescent="0.2">
      <c r="A61" s="73" t="s">
        <v>26</v>
      </c>
      <c r="B61" s="74"/>
      <c r="C61" s="23">
        <f>SUM(C64:C71)</f>
        <v>33</v>
      </c>
      <c r="D61" s="24">
        <f>SUM(D64:D71)</f>
        <v>0</v>
      </c>
    </row>
    <row r="62" spans="1:4" ht="30" customHeight="1" x14ac:dyDescent="0.2">
      <c r="A62" s="55" t="s">
        <v>102</v>
      </c>
      <c r="B62" s="56"/>
      <c r="C62" s="11">
        <v>10</v>
      </c>
      <c r="D62" s="112"/>
    </row>
    <row r="63" spans="1:4" ht="30" customHeight="1" x14ac:dyDescent="0.2">
      <c r="A63" s="55" t="s">
        <v>103</v>
      </c>
      <c r="B63" s="56"/>
      <c r="C63" s="111">
        <v>37748</v>
      </c>
      <c r="D63" s="112"/>
    </row>
    <row r="64" spans="1:4" ht="31.5" customHeight="1" x14ac:dyDescent="0.2">
      <c r="A64" s="55" t="s">
        <v>51</v>
      </c>
      <c r="B64" s="56"/>
      <c r="C64" s="7">
        <v>5</v>
      </c>
      <c r="D64" s="8"/>
    </row>
    <row r="65" spans="1:4" ht="31.5" customHeight="1" x14ac:dyDescent="0.2">
      <c r="A65" s="55" t="s">
        <v>52</v>
      </c>
      <c r="B65" s="56"/>
      <c r="C65" s="25">
        <v>5</v>
      </c>
      <c r="D65" s="8"/>
    </row>
    <row r="66" spans="1:4" ht="21.75" customHeight="1" x14ac:dyDescent="0.2">
      <c r="A66" s="51" t="s">
        <v>27</v>
      </c>
      <c r="B66" s="52"/>
      <c r="C66" s="7">
        <v>5</v>
      </c>
      <c r="D66" s="8"/>
    </row>
    <row r="67" spans="1:4" ht="16.5" customHeight="1" x14ac:dyDescent="0.2">
      <c r="A67" s="51" t="s">
        <v>101</v>
      </c>
      <c r="B67" s="52"/>
      <c r="C67" s="7">
        <v>5</v>
      </c>
      <c r="D67" s="8"/>
    </row>
    <row r="68" spans="1:4" ht="32.25" customHeight="1" x14ac:dyDescent="0.2">
      <c r="A68" s="55" t="s">
        <v>29</v>
      </c>
      <c r="B68" s="56"/>
      <c r="C68" s="7">
        <v>5</v>
      </c>
      <c r="D68" s="8"/>
    </row>
    <row r="69" spans="1:4" ht="18.75" customHeight="1" x14ac:dyDescent="0.2">
      <c r="A69" s="51" t="s">
        <v>30</v>
      </c>
      <c r="B69" s="52"/>
      <c r="C69" s="7">
        <v>4</v>
      </c>
      <c r="D69" s="8"/>
    </row>
    <row r="70" spans="1:4" ht="18" customHeight="1" x14ac:dyDescent="0.2">
      <c r="A70" s="51" t="s">
        <v>48</v>
      </c>
      <c r="B70" s="52"/>
      <c r="C70" s="7">
        <v>4</v>
      </c>
      <c r="D70" s="8"/>
    </row>
    <row r="71" spans="1:4" ht="19.5" customHeight="1" thickBot="1" x14ac:dyDescent="0.25">
      <c r="A71" s="53" t="s">
        <v>28</v>
      </c>
      <c r="B71" s="54"/>
      <c r="C71" s="26">
        <v>0</v>
      </c>
      <c r="D71" s="18"/>
    </row>
    <row r="72" spans="1:4" x14ac:dyDescent="0.2">
      <c r="A72" s="27"/>
      <c r="B72" s="27"/>
      <c r="C72" s="21"/>
      <c r="D72" s="21"/>
    </row>
    <row r="73" spans="1:4" ht="30" customHeight="1" x14ac:dyDescent="0.2">
      <c r="A73" s="19"/>
      <c r="B73" s="19"/>
      <c r="C73" s="5" t="s">
        <v>42</v>
      </c>
      <c r="D73" s="22" t="s">
        <v>43</v>
      </c>
    </row>
    <row r="74" spans="1:4" ht="30" customHeight="1" x14ac:dyDescent="0.2">
      <c r="A74" s="65" t="s">
        <v>41</v>
      </c>
      <c r="B74" s="64"/>
      <c r="C74" s="5">
        <f>C61</f>
        <v>33</v>
      </c>
      <c r="D74" s="5">
        <f>D61</f>
        <v>0</v>
      </c>
    </row>
  </sheetData>
  <mergeCells count="62">
    <mergeCell ref="A40:B40"/>
    <mergeCell ref="A26:B26"/>
    <mergeCell ref="A30:B30"/>
    <mergeCell ref="A23:B23"/>
    <mergeCell ref="A14:B14"/>
    <mergeCell ref="A37:B37"/>
    <mergeCell ref="A24:B24"/>
    <mergeCell ref="A25:B25"/>
    <mergeCell ref="A39:B39"/>
    <mergeCell ref="A1:D1"/>
    <mergeCell ref="A2:B2"/>
    <mergeCell ref="A12:B12"/>
    <mergeCell ref="A18:B18"/>
    <mergeCell ref="A22:B22"/>
    <mergeCell ref="A16:B16"/>
    <mergeCell ref="A17:B17"/>
    <mergeCell ref="A4:A9"/>
    <mergeCell ref="A3:B3"/>
    <mergeCell ref="A10:B10"/>
    <mergeCell ref="A13:B13"/>
    <mergeCell ref="A19:B19"/>
    <mergeCell ref="A15:B15"/>
    <mergeCell ref="A20:B20"/>
    <mergeCell ref="A21:B21"/>
    <mergeCell ref="A50:B50"/>
    <mergeCell ref="A57:B57"/>
    <mergeCell ref="A59:D59"/>
    <mergeCell ref="A58:D58"/>
    <mergeCell ref="A61:B61"/>
    <mergeCell ref="A53:B53"/>
    <mergeCell ref="A74:B74"/>
    <mergeCell ref="A27:B27"/>
    <mergeCell ref="A28:B28"/>
    <mergeCell ref="A29:B29"/>
    <mergeCell ref="A31:B31"/>
    <mergeCell ref="A32:B32"/>
    <mergeCell ref="A33:B33"/>
    <mergeCell ref="A34:B34"/>
    <mergeCell ref="A35:B35"/>
    <mergeCell ref="A36:B36"/>
    <mergeCell ref="A66:B66"/>
    <mergeCell ref="A70:B70"/>
    <mergeCell ref="A69:B69"/>
    <mergeCell ref="A68:B68"/>
    <mergeCell ref="A64:B64"/>
    <mergeCell ref="A47:B47"/>
    <mergeCell ref="A48:B48"/>
    <mergeCell ref="A49:B49"/>
    <mergeCell ref="A41:B41"/>
    <mergeCell ref="A43:B43"/>
    <mergeCell ref="A44:B44"/>
    <mergeCell ref="A45:B45"/>
    <mergeCell ref="A46:B46"/>
    <mergeCell ref="A42:B42"/>
    <mergeCell ref="A67:B67"/>
    <mergeCell ref="A71:B71"/>
    <mergeCell ref="A51:B51"/>
    <mergeCell ref="A52:B52"/>
    <mergeCell ref="A54:B54"/>
    <mergeCell ref="A65:B65"/>
    <mergeCell ref="A62:B62"/>
    <mergeCell ref="A63:B63"/>
  </mergeCells>
  <phoneticPr fontId="11" type="noConversion"/>
  <pageMargins left="0.70866141732283472" right="0.70866141732283472" top="0.74803149606299213" bottom="0.74803149606299213" header="0.31496062992125984" footer="0.31496062992125984"/>
  <pageSetup paperSize="9" scale="92"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C12" sqref="C12"/>
    </sheetView>
  </sheetViews>
  <sheetFormatPr baseColWidth="10" defaultColWidth="10.5" defaultRowHeight="15" x14ac:dyDescent="0.2"/>
  <cols>
    <col min="1" max="1" width="6.83203125" style="1" customWidth="1"/>
    <col min="2" max="2" width="74.33203125" style="1" customWidth="1"/>
    <col min="3" max="3" width="5.6640625" style="3" customWidth="1"/>
    <col min="4" max="4" width="5.6640625" style="1" customWidth="1"/>
    <col min="5" max="16384" width="10.5" style="1"/>
  </cols>
  <sheetData>
    <row r="1" spans="1:4" ht="30" customHeight="1" x14ac:dyDescent="0.2">
      <c r="A1" s="70" t="s">
        <v>32</v>
      </c>
      <c r="B1" s="70"/>
      <c r="C1" s="5">
        <f>SUM(C2:C11)</f>
        <v>150</v>
      </c>
      <c r="D1" s="5">
        <f>SUM(D2:D11)</f>
        <v>0</v>
      </c>
    </row>
    <row r="2" spans="1:4" ht="170.25" customHeight="1" x14ac:dyDescent="0.2">
      <c r="A2" s="96" t="s">
        <v>91</v>
      </c>
      <c r="B2" s="97"/>
      <c r="C2" s="25">
        <v>15</v>
      </c>
      <c r="D2" s="9"/>
    </row>
    <row r="3" spans="1:4" ht="30" customHeight="1" x14ac:dyDescent="0.2">
      <c r="A3" s="52" t="s">
        <v>33</v>
      </c>
      <c r="B3" s="52"/>
      <c r="C3" s="25">
        <v>15</v>
      </c>
      <c r="D3" s="9"/>
    </row>
    <row r="4" spans="1:4" ht="30" customHeight="1" x14ac:dyDescent="0.2">
      <c r="A4" s="52" t="s">
        <v>34</v>
      </c>
      <c r="B4" s="52"/>
      <c r="C4" s="25">
        <v>25</v>
      </c>
      <c r="D4" s="9"/>
    </row>
    <row r="5" spans="1:4" ht="30" customHeight="1" x14ac:dyDescent="0.2">
      <c r="A5" s="52" t="s">
        <v>35</v>
      </c>
      <c r="B5" s="52"/>
      <c r="C5" s="25">
        <v>10</v>
      </c>
      <c r="D5" s="9"/>
    </row>
    <row r="6" spans="1:4" x14ac:dyDescent="0.2">
      <c r="A6" s="52" t="s">
        <v>49</v>
      </c>
      <c r="B6" s="52"/>
      <c r="C6" s="25">
        <v>10</v>
      </c>
      <c r="D6" s="9"/>
    </row>
    <row r="7" spans="1:4" ht="30" customHeight="1" x14ac:dyDescent="0.2">
      <c r="A7" s="52" t="s">
        <v>36</v>
      </c>
      <c r="B7" s="52"/>
      <c r="C7" s="25">
        <v>25</v>
      </c>
      <c r="D7" s="9"/>
    </row>
    <row r="8" spans="1:4" x14ac:dyDescent="0.2">
      <c r="A8" s="99" t="s">
        <v>50</v>
      </c>
      <c r="B8" s="100"/>
      <c r="C8" s="25">
        <v>25</v>
      </c>
      <c r="D8" s="9"/>
    </row>
    <row r="9" spans="1:4" x14ac:dyDescent="0.2">
      <c r="A9" s="52" t="s">
        <v>37</v>
      </c>
      <c r="B9" s="52"/>
      <c r="C9" s="25"/>
      <c r="D9" s="9"/>
    </row>
    <row r="10" spans="1:4" x14ac:dyDescent="0.2">
      <c r="A10" s="98" t="s">
        <v>92</v>
      </c>
      <c r="B10" s="52"/>
      <c r="C10" s="25">
        <v>10</v>
      </c>
      <c r="D10" s="9"/>
    </row>
    <row r="11" spans="1:4" x14ac:dyDescent="0.2">
      <c r="A11" s="98" t="s">
        <v>93</v>
      </c>
      <c r="B11" s="52"/>
      <c r="C11" s="25">
        <v>15</v>
      </c>
      <c r="D11" s="9"/>
    </row>
    <row r="12" spans="1:4" x14ac:dyDescent="0.2">
      <c r="A12" s="28"/>
      <c r="B12" s="28"/>
      <c r="C12" s="21"/>
      <c r="D12" s="27"/>
    </row>
    <row r="13" spans="1:4" ht="30" customHeight="1" x14ac:dyDescent="0.2">
      <c r="A13" s="19"/>
      <c r="B13" s="19"/>
      <c r="C13" s="5" t="s">
        <v>42</v>
      </c>
      <c r="D13" s="22" t="s">
        <v>43</v>
      </c>
    </row>
    <row r="14" spans="1:4" ht="30" customHeight="1" x14ac:dyDescent="0.2">
      <c r="A14" s="70" t="s">
        <v>40</v>
      </c>
      <c r="B14" s="70"/>
      <c r="C14" s="5">
        <f>C1</f>
        <v>150</v>
      </c>
      <c r="D14" s="5">
        <f>D1</f>
        <v>0</v>
      </c>
    </row>
    <row r="15" spans="1:4" ht="30" customHeight="1" x14ac:dyDescent="0.2">
      <c r="A15" s="72" t="str">
        <f>IF(D14&gt;15,"PROYECTO SELECCIONABLE",IF(D14=15,"PROYECTO SELECCIONABLE","PROYECTO NO SELECCIONABLE"))</f>
        <v>PROYECTO NO SELECCIONABLE</v>
      </c>
      <c r="B15" s="72"/>
      <c r="C15" s="72"/>
      <c r="D15" s="72"/>
    </row>
    <row r="16" spans="1:4" ht="44.25" customHeight="1" x14ac:dyDescent="0.2">
      <c r="A16" s="71" t="s">
        <v>74</v>
      </c>
      <c r="B16" s="71"/>
      <c r="C16" s="71"/>
      <c r="D16" s="71"/>
    </row>
    <row r="17" spans="1:3" x14ac:dyDescent="0.2">
      <c r="A17" s="4"/>
      <c r="B17" s="4"/>
      <c r="C17" s="4"/>
    </row>
    <row r="18" spans="1:3" x14ac:dyDescent="0.2">
      <c r="A18" s="4"/>
      <c r="B18" s="4"/>
      <c r="C18" s="4"/>
    </row>
  </sheetData>
  <mergeCells count="14">
    <mergeCell ref="A2:B2"/>
    <mergeCell ref="A1:B1"/>
    <mergeCell ref="A14:B14"/>
    <mergeCell ref="A16:D16"/>
    <mergeCell ref="A3:B3"/>
    <mergeCell ref="A4:B4"/>
    <mergeCell ref="A5:B5"/>
    <mergeCell ref="A6:B6"/>
    <mergeCell ref="A7:B7"/>
    <mergeCell ref="A9:B9"/>
    <mergeCell ref="A10:B10"/>
    <mergeCell ref="A11:B11"/>
    <mergeCell ref="A15:D15"/>
    <mergeCell ref="A8:B8"/>
  </mergeCells>
  <pageMargins left="0.70866141732283472" right="0.70866141732283472" top="0.74803149606299213" bottom="0.74803149606299213" header="0.31496062992125984" footer="0.31496062992125984"/>
  <pageSetup paperSize="9" scale="92"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tabSelected="1" workbookViewId="0">
      <selection activeCell="B10" sqref="B10"/>
    </sheetView>
  </sheetViews>
  <sheetFormatPr baseColWidth="10" defaultColWidth="10.5" defaultRowHeight="15" x14ac:dyDescent="0.2"/>
  <cols>
    <col min="1" max="1" width="6.83203125" style="1" customWidth="1"/>
    <col min="2" max="2" width="74.33203125" style="1" customWidth="1"/>
    <col min="3" max="4" width="5.6640625" style="3" customWidth="1"/>
    <col min="5" max="16384" width="10.5" style="1"/>
  </cols>
  <sheetData>
    <row r="1" spans="1:4" ht="15" customHeight="1" x14ac:dyDescent="0.2">
      <c r="A1" s="101" t="s">
        <v>38</v>
      </c>
      <c r="B1" s="102"/>
      <c r="C1" s="29">
        <v>100</v>
      </c>
      <c r="D1" s="29">
        <f>SUM(D6:D13)</f>
        <v>0</v>
      </c>
    </row>
    <row r="2" spans="1:4" ht="15" customHeight="1" x14ac:dyDescent="0.2">
      <c r="A2" s="30" t="s">
        <v>53</v>
      </c>
      <c r="B2" s="31" t="s">
        <v>54</v>
      </c>
      <c r="C2" s="32">
        <v>20</v>
      </c>
      <c r="D2" s="29"/>
    </row>
    <row r="3" spans="1:4" x14ac:dyDescent="0.2">
      <c r="A3" s="33"/>
      <c r="B3" s="34" t="s">
        <v>55</v>
      </c>
      <c r="C3" s="35"/>
      <c r="D3" s="36"/>
    </row>
    <row r="4" spans="1:4" x14ac:dyDescent="0.2">
      <c r="A4" s="37"/>
      <c r="B4" s="38" t="s">
        <v>56</v>
      </c>
      <c r="C4" s="39"/>
      <c r="D4" s="40"/>
    </row>
    <row r="5" spans="1:4" x14ac:dyDescent="0.2">
      <c r="A5" s="41" t="s">
        <v>57</v>
      </c>
      <c r="B5" s="42" t="s">
        <v>39</v>
      </c>
      <c r="C5" s="43">
        <v>10</v>
      </c>
      <c r="D5" s="40"/>
    </row>
    <row r="6" spans="1:4" x14ac:dyDescent="0.2">
      <c r="A6" s="44" t="s">
        <v>58</v>
      </c>
      <c r="B6" s="45" t="s">
        <v>59</v>
      </c>
      <c r="C6" s="46">
        <v>10</v>
      </c>
      <c r="D6" s="22"/>
    </row>
    <row r="7" spans="1:4" x14ac:dyDescent="0.2">
      <c r="A7" s="47" t="s">
        <v>60</v>
      </c>
      <c r="B7" s="48" t="s">
        <v>61</v>
      </c>
      <c r="C7" s="32">
        <v>15</v>
      </c>
      <c r="D7" s="29"/>
    </row>
    <row r="8" spans="1:4" ht="30" customHeight="1" x14ac:dyDescent="0.2">
      <c r="A8" s="49"/>
      <c r="B8" s="50" t="s">
        <v>62</v>
      </c>
      <c r="C8" s="43"/>
      <c r="D8" s="40"/>
    </row>
    <row r="9" spans="1:4" ht="16.5" customHeight="1" x14ac:dyDescent="0.2">
      <c r="A9" s="44" t="s">
        <v>63</v>
      </c>
      <c r="B9" s="45" t="s">
        <v>64</v>
      </c>
      <c r="C9" s="43">
        <v>5</v>
      </c>
      <c r="D9" s="40"/>
    </row>
    <row r="10" spans="1:4" ht="16.5" customHeight="1" x14ac:dyDescent="0.2">
      <c r="A10" s="44" t="s">
        <v>65</v>
      </c>
      <c r="B10" s="45" t="s">
        <v>66</v>
      </c>
      <c r="C10" s="43">
        <v>10</v>
      </c>
      <c r="D10" s="40"/>
    </row>
    <row r="11" spans="1:4" ht="14.25" customHeight="1" x14ac:dyDescent="0.2">
      <c r="A11" s="44" t="s">
        <v>67</v>
      </c>
      <c r="B11" s="45" t="s">
        <v>68</v>
      </c>
      <c r="C11" s="43">
        <v>10</v>
      </c>
      <c r="D11" s="40"/>
    </row>
    <row r="12" spans="1:4" x14ac:dyDescent="0.2">
      <c r="A12" s="44" t="s">
        <v>69</v>
      </c>
      <c r="B12" s="45" t="s">
        <v>70</v>
      </c>
      <c r="C12" s="43">
        <v>10</v>
      </c>
      <c r="D12" s="40"/>
    </row>
    <row r="13" spans="1:4" x14ac:dyDescent="0.2">
      <c r="A13" s="44" t="s">
        <v>71</v>
      </c>
      <c r="B13" s="45" t="s">
        <v>72</v>
      </c>
      <c r="C13" s="43">
        <v>10</v>
      </c>
      <c r="D13" s="40"/>
    </row>
    <row r="14" spans="1:4" x14ac:dyDescent="0.2">
      <c r="A14" s="27"/>
      <c r="B14" s="27"/>
      <c r="C14" s="21"/>
      <c r="D14" s="21"/>
    </row>
    <row r="15" spans="1:4" ht="28" x14ac:dyDescent="0.2">
      <c r="A15" s="19"/>
      <c r="B15" s="19"/>
      <c r="C15" s="5" t="s">
        <v>42</v>
      </c>
      <c r="D15" s="22" t="s">
        <v>43</v>
      </c>
    </row>
    <row r="16" spans="1:4" x14ac:dyDescent="0.2">
      <c r="A16" s="65" t="s">
        <v>40</v>
      </c>
      <c r="B16" s="78"/>
      <c r="C16" s="5">
        <v>100</v>
      </c>
      <c r="D16" s="5">
        <f>D1</f>
        <v>0</v>
      </c>
    </row>
    <row r="17" spans="1:4" x14ac:dyDescent="0.2">
      <c r="A17" s="72" t="str">
        <f>IF(D16&gt;14,"PROYECTO SELECCIONABLE",IF(D16=14,"PROYECTO SELECCIONABLE","PROYECTO NO SELECCIONABLE"))</f>
        <v>PROYECTO NO SELECCIONABLE</v>
      </c>
      <c r="B17" s="72"/>
      <c r="C17" s="72"/>
      <c r="D17" s="72"/>
    </row>
    <row r="18" spans="1:4" ht="30.75" customHeight="1" x14ac:dyDescent="0.2">
      <c r="A18" s="71" t="s">
        <v>73</v>
      </c>
      <c r="B18" s="71"/>
      <c r="C18" s="71"/>
      <c r="D18" s="71"/>
    </row>
  </sheetData>
  <mergeCells count="4">
    <mergeCell ref="A16:B16"/>
    <mergeCell ref="A17:D17"/>
    <mergeCell ref="A18:D18"/>
    <mergeCell ref="A1:B1"/>
  </mergeCells>
  <pageMargins left="0.70866141732283472" right="0.70866141732283472" top="0.74803149606299213" bottom="0.74803149606299213" header="0.31496062992125984" footer="0.31496062992125984"/>
  <pageSetup paperSize="9" scale="92"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Productivas</vt:lpstr>
      <vt:lpstr>No Productivas</vt:lpstr>
      <vt:lpstr>Cooperacion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dc:creator>
  <cp:lastModifiedBy>Usuario de Microsoft Office</cp:lastModifiedBy>
  <cp:lastPrinted>2018-08-01T09:04:55Z</cp:lastPrinted>
  <dcterms:created xsi:type="dcterms:W3CDTF">2016-07-14T09:26:14Z</dcterms:created>
  <dcterms:modified xsi:type="dcterms:W3CDTF">2018-08-01T09:21:54Z</dcterms:modified>
</cp:coreProperties>
</file>